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HÀNH CHÍNH 2024\KẾ HOẠCH\DỰ TOÁN  2025\DỰ TOÁN  2025\"/>
    </mc:Choice>
  </mc:AlternateContent>
  <xr:revisionPtr revIDLastSave="0" documentId="13_ncr:1_{27BA34DC-5FE8-48A5-989F-EF03872A57FF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foxz" sheetId="2" state="veryHidden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5" i="1"/>
  <c r="E45" i="1"/>
  <c r="E29" i="1"/>
  <c r="E27" i="1"/>
  <c r="D25" i="1" l="1"/>
  <c r="D24" i="1" s="1"/>
  <c r="E24" i="1" s="1"/>
  <c r="E57" i="1"/>
  <c r="E56" i="1"/>
  <c r="D47" i="1"/>
  <c r="F47" i="1"/>
  <c r="C47" i="1"/>
  <c r="D55" i="1" l="1"/>
  <c r="E55" i="1"/>
  <c r="F55" i="1"/>
  <c r="F44" i="1" s="1"/>
  <c r="F43" i="1" s="1"/>
  <c r="C55" i="1"/>
  <c r="E49" i="1" l="1"/>
  <c r="E50" i="1"/>
  <c r="E51" i="1"/>
  <c r="E48" i="1"/>
  <c r="E47" i="1" s="1"/>
  <c r="C33" i="1"/>
  <c r="D30" i="1"/>
  <c r="C25" i="1"/>
  <c r="C24" i="1" s="1"/>
  <c r="E26" i="1"/>
  <c r="C44" i="1" l="1"/>
  <c r="C43" i="1" s="1"/>
  <c r="D44" i="1"/>
  <c r="E25" i="1"/>
  <c r="C72" i="1"/>
  <c r="C70" i="1" s="1"/>
  <c r="F59" i="1"/>
  <c r="E59" i="1"/>
  <c r="D59" i="1"/>
  <c r="C59" i="1"/>
  <c r="E46" i="1"/>
  <c r="E33" i="1"/>
  <c r="D33" i="1"/>
  <c r="F30" i="1"/>
  <c r="E30" i="1"/>
  <c r="C30" i="1"/>
  <c r="E12" i="1"/>
  <c r="C12" i="1"/>
  <c r="D12" i="1"/>
  <c r="D11" i="1" s="1"/>
  <c r="C32" i="1" l="1"/>
  <c r="E44" i="1"/>
  <c r="E43" i="1" s="1"/>
  <c r="E32" i="1" s="1"/>
  <c r="E10" i="1" s="1"/>
  <c r="D43" i="1"/>
  <c r="D32" i="1" s="1"/>
  <c r="D10" i="1" s="1"/>
  <c r="C11" i="1"/>
  <c r="C10" i="1"/>
  <c r="E11" i="1"/>
  <c r="F12" i="1"/>
  <c r="F11" i="1" s="1"/>
  <c r="F33" i="1"/>
  <c r="F32" i="1" s="1"/>
  <c r="F10" i="1" s="1"/>
</calcChain>
</file>

<file path=xl/sharedStrings.xml><?xml version="1.0" encoding="utf-8"?>
<sst xmlns="http://schemas.openxmlformats.org/spreadsheetml/2006/main" count="133" uniqueCount="83">
  <si>
    <t>Mẫu biểu số 12.1</t>
  </si>
  <si>
    <t>Chương: 424</t>
  </si>
  <si>
    <t>Đơn vị tính: Triệu đồng</t>
  </si>
  <si>
    <t>STT</t>
  </si>
  <si>
    <t>CHỈ TIÊU</t>
  </si>
  <si>
    <t>Dự toán</t>
  </si>
  <si>
    <t>Ước thực hiện</t>
  </si>
  <si>
    <t>A</t>
  </si>
  <si>
    <t>B</t>
  </si>
  <si>
    <t>Các đơn vị sự nghiệp công</t>
  </si>
  <si>
    <t>I</t>
  </si>
  <si>
    <t>Tổng nguồn tài chính của đơn vị (=1+2+3+4)</t>
  </si>
  <si>
    <t>Thu sự nghiệp, dịch vụ</t>
  </si>
  <si>
    <t>1.1</t>
  </si>
  <si>
    <t>Thu từ các hoạt động cung cấp các dịch vụ công do Nhà nước định giá</t>
  </si>
  <si>
    <t>Trong đó: Phần thu tăng thêm do thực hiện lộ trình điều chỉnh giá dịch vụ theo quy định</t>
  </si>
  <si>
    <t>1.2</t>
  </si>
  <si>
    <t>Thu từ các hoạt động dịch vụ khác theo quy định của pháp luật</t>
  </si>
  <si>
    <t>-</t>
  </si>
  <si>
    <t>Chi phí SX</t>
  </si>
  <si>
    <t>Quỹ khen thưởng</t>
  </si>
  <si>
    <t>Quỹ phúc lợi</t>
  </si>
  <si>
    <t>Quỹ phát triển</t>
  </si>
  <si>
    <t>Quỹ ổn định thu nhập</t>
  </si>
  <si>
    <t>Cải cách tiền lương</t>
  </si>
  <si>
    <t>1.3</t>
  </si>
  <si>
    <t>Kinh phí nhà nước đặt hàng</t>
  </si>
  <si>
    <t>Nguồn thu phí được để lại</t>
  </si>
  <si>
    <t>Nguồn ngân sách nhà nước</t>
  </si>
  <si>
    <t>3.1</t>
  </si>
  <si>
    <t>Ngân sách trong nước</t>
  </si>
  <si>
    <t>Kinh phí thường xuyên</t>
  </si>
  <si>
    <t>Các nhiệm vụ không thường xuyên (kinh phí thực hiện chương trình, dự án, đề án; kinh phí đối ứng các dự ODA theo quyết định của cấp có thẩm quyền; mua sắm trang thiết bị theo dự án được cấp có thẩm quyền phê duyệt; kinh phi thực hiện nhiệm vụ đột xuất được cơ quan có thẩm quyền giao;...)</t>
  </si>
  <si>
    <t>3.2</t>
  </si>
  <si>
    <t>Vốn vay, viện trợ theo quy định của pháp luật</t>
  </si>
  <si>
    <t>Nguồn thu hợp pháp khác</t>
  </si>
  <si>
    <t>Nguồn thu cai nghiện tự nguyện tại đơn vị</t>
  </si>
  <si>
    <t>II</t>
  </si>
  <si>
    <t>Chi từ nguồn tài chính của đơn vị (=1+2+3+4)</t>
  </si>
  <si>
    <t>Chi từ nguồn thu sự nghiệp, dịch vụ</t>
  </si>
  <si>
    <t>Chi tiền lương</t>
  </si>
  <si>
    <t>Chi hoạt động chuyên môn, chi quản lý</t>
  </si>
  <si>
    <t>1.4</t>
  </si>
  <si>
    <t>Chi đầu tư phát triển theo quy định</t>
  </si>
  <si>
    <t>1.5</t>
  </si>
  <si>
    <t>Chi khác theo quy định (các quỹ)</t>
  </si>
  <si>
    <t>1.6</t>
  </si>
  <si>
    <t>Nộp thuế và các khoản nộp NSNN khác theo quy định</t>
  </si>
  <si>
    <t>Chi từ nguồn thu phí được để lại</t>
  </si>
  <si>
    <t>2.1</t>
  </si>
  <si>
    <t>2.2</t>
  </si>
  <si>
    <t>Kinh phí không thường xuyên</t>
  </si>
  <si>
    <t>Chi từ nguồn ngân sách nhà nước</t>
  </si>
  <si>
    <t>+</t>
  </si>
  <si>
    <t>Kinh phí thường xuyên theo định mức</t>
  </si>
  <si>
    <t>Chi từ nguồn thu hợp pháp khác</t>
  </si>
  <si>
    <t>Các đơn vị khác (nếu có)</t>
  </si>
  <si>
    <t>Dự toán thu</t>
  </si>
  <si>
    <t>Nguồn NSNN</t>
  </si>
  <si>
    <t>Kinh phí thực hiện chính sách của Nhà nước; nhiệm vụ được Nhà nước giao (chi tiết từng chính sách, nhiệm vụ)</t>
  </si>
  <si>
    <t>Dự toán chi</t>
  </si>
  <si>
    <t>Chi từ nguồn NSNN</t>
  </si>
  <si>
    <t>C</t>
  </si>
  <si>
    <t>Dự toán chi NSNN thực hiện các nhiệm vụ, đề án khác (nếu có)</t>
  </si>
  <si>
    <t>Tên đơn vị: ……………….</t>
  </si>
  <si>
    <t>Nguồn thu cung ứng lao động</t>
  </si>
  <si>
    <t>Chi chương trình MTQG</t>
  </si>
  <si>
    <t>Chi CCTL</t>
  </si>
  <si>
    <t>Kinh phí CTMTQG</t>
  </si>
  <si>
    <r>
      <t>Kinh phí không thường xuyên thực hiện các chính sách của Nhà nước; nhiệm vụ được Nhà nước giao</t>
    </r>
    <r>
      <rPr>
        <i/>
        <sz val="12"/>
        <rFont val="Times New Roman"/>
        <family val="1"/>
        <charset val="163"/>
      </rPr>
      <t xml:space="preserve"> (chi tiết từng chính sách, nhiệm vụ)</t>
    </r>
  </si>
  <si>
    <t>Kinh phí hội nghị lưu động tại các trường</t>
  </si>
  <si>
    <t>Kinh phí hội nghị lưu động tại các xã bản</t>
  </si>
  <si>
    <t>Kinh phí sửa chữa ô tô</t>
  </si>
  <si>
    <t>Kinh phí mua tài sản</t>
  </si>
  <si>
    <t>Kinh phí Mua phần mềm quản lý tài sản</t>
  </si>
  <si>
    <t>1.Chương trình giảm nghèo bền vững</t>
  </si>
  <si>
    <t>2.Chương trình Mục tiêu quốc gia phát triển kinh tế xã hội giai đoạn 2021-2030</t>
  </si>
  <si>
    <t>Kinh phí hội nghị tuyên truyền cho trưởng bản</t>
  </si>
  <si>
    <t>Thực hiện năm 2023</t>
  </si>
  <si>
    <t>DỰ TOÁN THU, CHI THEO LĨNH VỰC SỰ NGHIỆP BẢO ĐẢM XÃ HỘI NĂM 2024</t>
  </si>
  <si>
    <t>Năm 2024</t>
  </si>
  <si>
    <t>Dự toán năm 2025</t>
  </si>
  <si>
    <t>Kinh phí sửa chữa nhà cửa và các công trình phụ trợ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</si>
</sst>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00_);_(* \(#,##0.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4"/>
      <color theme="1"/>
      <name val="Calibri"/>
      <family val="2"/>
      <scheme val="minor"/>
    </font>
    <font>
      <sz val="16"/>
      <name val="Times New Roman"/>
      <family val="1"/>
      <charset val="163"/>
    </font>
    <font>
      <b/>
      <sz val="16"/>
      <name val="Times New Roman"/>
      <family val="1"/>
      <charset val="163"/>
    </font>
    <font>
      <sz val="16"/>
      <color theme="1"/>
      <name val="Calibri"/>
      <family val="2"/>
      <scheme val="minor"/>
    </font>
    <font>
      <i/>
      <sz val="12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43" fontId="5" fillId="0" borderId="3" xfId="1" applyFont="1" applyFill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164" fontId="6" fillId="0" borderId="3" xfId="1" applyNumberFormat="1" applyFont="1" applyFill="1" applyBorder="1"/>
    <xf numFmtId="0" fontId="4" fillId="0" borderId="3" xfId="0" applyFont="1" applyBorder="1" applyAlignment="1">
      <alignment wrapText="1"/>
    </xf>
    <xf numFmtId="43" fontId="6" fillId="0" borderId="3" xfId="1" applyFont="1" applyFill="1" applyBorder="1"/>
    <xf numFmtId="0" fontId="3" fillId="0" borderId="3" xfId="0" quotePrefix="1" applyFont="1" applyBorder="1" applyAlignment="1">
      <alignment horizontal="center" vertical="center"/>
    </xf>
    <xf numFmtId="165" fontId="6" fillId="0" borderId="3" xfId="1" applyNumberFormat="1" applyFont="1" applyFill="1" applyBorder="1"/>
    <xf numFmtId="164" fontId="5" fillId="0" borderId="3" xfId="1" applyNumberFormat="1" applyFont="1" applyFill="1" applyBorder="1"/>
    <xf numFmtId="164" fontId="6" fillId="0" borderId="4" xfId="1" applyNumberFormat="1" applyFont="1" applyFill="1" applyBorder="1"/>
    <xf numFmtId="0" fontId="3" fillId="0" borderId="0" xfId="0" applyFont="1" applyAlignment="1">
      <alignment horizontal="center"/>
    </xf>
    <xf numFmtId="166" fontId="6" fillId="0" borderId="3" xfId="1" applyNumberFormat="1" applyFont="1" applyFill="1" applyBorder="1"/>
    <xf numFmtId="166" fontId="5" fillId="0" borderId="3" xfId="1" applyNumberFormat="1" applyFont="1" applyFill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1" fillId="0" borderId="0" xfId="0" applyFont="1"/>
    <xf numFmtId="0" fontId="12" fillId="0" borderId="6" xfId="0" applyFont="1" applyBorder="1" applyAlignment="1">
      <alignment vertical="center"/>
    </xf>
    <xf numFmtId="0" fontId="12" fillId="0" borderId="3" xfId="0" applyFont="1" applyBorder="1" applyAlignment="1">
      <alignment horizontal="justify" vertical="center"/>
    </xf>
    <xf numFmtId="0" fontId="2" fillId="0" borderId="3" xfId="0" quotePrefix="1" applyFont="1" applyBorder="1" applyAlignment="1">
      <alignment horizontal="center" vertical="center"/>
    </xf>
    <xf numFmtId="0" fontId="13" fillId="0" borderId="0" xfId="0" applyFont="1"/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43" fontId="5" fillId="0" borderId="2" xfId="1" applyFont="1" applyFill="1" applyBorder="1"/>
    <xf numFmtId="0" fontId="0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6"/>
  <sheetViews>
    <sheetView tabSelected="1" topLeftCell="A7" workbookViewId="0">
      <selection activeCell="I62" sqref="I62"/>
    </sheetView>
  </sheetViews>
  <sheetFormatPr defaultRowHeight="15" x14ac:dyDescent="0.25"/>
  <cols>
    <col min="1" max="1" width="6.85546875" customWidth="1"/>
    <col min="2" max="2" width="41.5703125" customWidth="1"/>
    <col min="3" max="5" width="16.7109375" customWidth="1"/>
    <col min="6" max="6" width="16.140625" customWidth="1"/>
  </cols>
  <sheetData>
    <row r="1" spans="1:6" ht="15.75" x14ac:dyDescent="0.25">
      <c r="A1" s="1" t="s">
        <v>64</v>
      </c>
      <c r="B1" s="2"/>
      <c r="C1" s="2"/>
      <c r="D1" s="2"/>
      <c r="E1" s="34" t="s">
        <v>0</v>
      </c>
      <c r="F1" s="34"/>
    </row>
    <row r="2" spans="1:6" ht="15.75" x14ac:dyDescent="0.25">
      <c r="A2" s="1" t="s">
        <v>1</v>
      </c>
      <c r="B2" s="2"/>
      <c r="C2" s="2"/>
      <c r="D2" s="2"/>
      <c r="E2" s="2"/>
      <c r="F2" s="2"/>
    </row>
    <row r="3" spans="1:6" ht="15.75" x14ac:dyDescent="0.25">
      <c r="A3" s="1"/>
      <c r="B3" s="2"/>
      <c r="C3" s="2"/>
      <c r="D3" s="2"/>
      <c r="E3" s="2"/>
      <c r="F3" s="2"/>
    </row>
    <row r="4" spans="1:6" ht="15.75" x14ac:dyDescent="0.25">
      <c r="A4" s="34" t="s">
        <v>79</v>
      </c>
      <c r="B4" s="34"/>
      <c r="C4" s="34"/>
      <c r="D4" s="34"/>
      <c r="E4" s="34"/>
      <c r="F4" s="34"/>
    </row>
    <row r="5" spans="1:6" ht="15.75" x14ac:dyDescent="0.25">
      <c r="A5" s="3"/>
      <c r="B5" s="3"/>
      <c r="C5" s="3"/>
      <c r="D5" s="3"/>
      <c r="E5" s="3"/>
      <c r="F5" s="3"/>
    </row>
    <row r="6" spans="1:6" ht="15.75" x14ac:dyDescent="0.25">
      <c r="A6" s="2"/>
      <c r="B6" s="2"/>
      <c r="C6" s="2"/>
      <c r="D6" s="35" t="s">
        <v>2</v>
      </c>
      <c r="E6" s="35"/>
      <c r="F6" s="35"/>
    </row>
    <row r="7" spans="1:6" ht="15.75" x14ac:dyDescent="0.25">
      <c r="A7" s="36" t="s">
        <v>3</v>
      </c>
      <c r="B7" s="36" t="s">
        <v>4</v>
      </c>
      <c r="C7" s="36" t="s">
        <v>78</v>
      </c>
      <c r="D7" s="36" t="s">
        <v>80</v>
      </c>
      <c r="E7" s="36"/>
      <c r="F7" s="36" t="s">
        <v>81</v>
      </c>
    </row>
    <row r="8" spans="1:6" ht="15.75" x14ac:dyDescent="0.25">
      <c r="A8" s="36"/>
      <c r="B8" s="36"/>
      <c r="C8" s="36"/>
      <c r="D8" s="4" t="s">
        <v>5</v>
      </c>
      <c r="E8" s="4" t="s">
        <v>6</v>
      </c>
      <c r="F8" s="36"/>
    </row>
    <row r="9" spans="1:6" ht="15.75" x14ac:dyDescent="0.25">
      <c r="A9" s="5" t="s">
        <v>7</v>
      </c>
      <c r="B9" s="5" t="s">
        <v>8</v>
      </c>
      <c r="C9" s="5">
        <v>1</v>
      </c>
      <c r="D9" s="5">
        <v>2</v>
      </c>
      <c r="E9" s="5">
        <v>3</v>
      </c>
      <c r="F9" s="5">
        <v>4</v>
      </c>
    </row>
    <row r="10" spans="1:6" s="40" customFormat="1" ht="26.25" customHeight="1" x14ac:dyDescent="0.25">
      <c r="A10" s="37" t="s">
        <v>7</v>
      </c>
      <c r="B10" s="38" t="s">
        <v>9</v>
      </c>
      <c r="C10" s="39">
        <f>+C32</f>
        <v>4836.5599999999995</v>
      </c>
      <c r="D10" s="39">
        <f>+D32</f>
        <v>6980.2439999999997</v>
      </c>
      <c r="E10" s="39">
        <f>+E32</f>
        <v>6980.2439999999997</v>
      </c>
      <c r="F10" s="39">
        <f>+F32</f>
        <v>3886</v>
      </c>
    </row>
    <row r="11" spans="1:6" ht="34.5" customHeight="1" x14ac:dyDescent="0.25">
      <c r="A11" s="6" t="s">
        <v>10</v>
      </c>
      <c r="B11" s="7" t="s">
        <v>11</v>
      </c>
      <c r="C11" s="8">
        <f>+C12+C23+C24+C30</f>
        <v>4829.2700000000004</v>
      </c>
      <c r="D11" s="8">
        <f>+D12+D23+D24+D30</f>
        <v>6980.2439999999997</v>
      </c>
      <c r="E11" s="8">
        <f>+E12+E23+E24+E30</f>
        <v>6980.2439999999997</v>
      </c>
      <c r="F11" s="8">
        <f>+F12+F23+F24+F30</f>
        <v>3886</v>
      </c>
    </row>
    <row r="12" spans="1:6" ht="26.25" customHeight="1" x14ac:dyDescent="0.25">
      <c r="A12" s="6">
        <v>1</v>
      </c>
      <c r="B12" s="7" t="s">
        <v>12</v>
      </c>
      <c r="C12" s="8">
        <f>+C15</f>
        <v>0</v>
      </c>
      <c r="D12" s="8">
        <f>+D15</f>
        <v>0</v>
      </c>
      <c r="E12" s="8">
        <f>+E15</f>
        <v>0</v>
      </c>
      <c r="F12" s="8">
        <f>+F15</f>
        <v>0</v>
      </c>
    </row>
    <row r="13" spans="1:6" ht="36.75" customHeight="1" x14ac:dyDescent="0.25">
      <c r="A13" s="9" t="s">
        <v>13</v>
      </c>
      <c r="B13" s="10" t="s">
        <v>14</v>
      </c>
      <c r="C13" s="11"/>
      <c r="D13" s="11"/>
      <c r="E13" s="11"/>
      <c r="F13" s="11"/>
    </row>
    <row r="14" spans="1:6" ht="40.5" customHeight="1" x14ac:dyDescent="0.25">
      <c r="A14" s="9"/>
      <c r="B14" s="12" t="s">
        <v>15</v>
      </c>
      <c r="C14" s="11"/>
      <c r="D14" s="11"/>
      <c r="E14" s="11"/>
      <c r="F14" s="11"/>
    </row>
    <row r="15" spans="1:6" ht="35.25" customHeight="1" x14ac:dyDescent="0.25">
      <c r="A15" s="9" t="s">
        <v>16</v>
      </c>
      <c r="B15" s="10" t="s">
        <v>17</v>
      </c>
      <c r="C15" s="13"/>
      <c r="D15" s="13"/>
      <c r="E15" s="13"/>
      <c r="F15" s="13"/>
    </row>
    <row r="16" spans="1:6" ht="26.25" customHeight="1" x14ac:dyDescent="0.25">
      <c r="A16" s="14" t="s">
        <v>18</v>
      </c>
      <c r="B16" s="10" t="s">
        <v>19</v>
      </c>
      <c r="C16" s="13"/>
      <c r="D16" s="13"/>
      <c r="E16" s="13"/>
      <c r="F16" s="13"/>
    </row>
    <row r="17" spans="1:6" ht="26.25" customHeight="1" x14ac:dyDescent="0.25">
      <c r="A17" s="14" t="s">
        <v>18</v>
      </c>
      <c r="B17" s="10" t="s">
        <v>20</v>
      </c>
      <c r="C17" s="13"/>
      <c r="D17" s="15"/>
      <c r="E17" s="15"/>
      <c r="F17" s="15"/>
    </row>
    <row r="18" spans="1:6" ht="26.25" customHeight="1" x14ac:dyDescent="0.25">
      <c r="A18" s="14" t="s">
        <v>18</v>
      </c>
      <c r="B18" s="10" t="s">
        <v>21</v>
      </c>
      <c r="C18" s="13"/>
      <c r="D18" s="15"/>
      <c r="E18" s="15"/>
      <c r="F18" s="15"/>
    </row>
    <row r="19" spans="1:6" ht="26.25" customHeight="1" x14ac:dyDescent="0.25">
      <c r="A19" s="14" t="s">
        <v>18</v>
      </c>
      <c r="B19" s="10" t="s">
        <v>22</v>
      </c>
      <c r="C19" s="13"/>
      <c r="D19" s="15"/>
      <c r="E19" s="15"/>
      <c r="F19" s="15"/>
    </row>
    <row r="20" spans="1:6" ht="26.25" customHeight="1" x14ac:dyDescent="0.25">
      <c r="A20" s="14" t="s">
        <v>18</v>
      </c>
      <c r="B20" s="10" t="s">
        <v>23</v>
      </c>
      <c r="C20" s="13"/>
      <c r="D20" s="15"/>
      <c r="E20" s="15"/>
      <c r="F20" s="15"/>
    </row>
    <row r="21" spans="1:6" ht="26.25" customHeight="1" x14ac:dyDescent="0.25">
      <c r="A21" s="14" t="s">
        <v>18</v>
      </c>
      <c r="B21" s="10" t="s">
        <v>24</v>
      </c>
      <c r="C21" s="13"/>
      <c r="D21" s="11"/>
      <c r="E21" s="15"/>
      <c r="F21" s="15"/>
    </row>
    <row r="22" spans="1:6" ht="26.25" customHeight="1" x14ac:dyDescent="0.25">
      <c r="A22" s="9" t="s">
        <v>25</v>
      </c>
      <c r="B22" s="10" t="s">
        <v>26</v>
      </c>
      <c r="C22" s="11"/>
      <c r="D22" s="11"/>
      <c r="E22" s="11"/>
      <c r="F22" s="11"/>
    </row>
    <row r="23" spans="1:6" ht="26.25" customHeight="1" x14ac:dyDescent="0.25">
      <c r="A23" s="6">
        <v>2</v>
      </c>
      <c r="B23" s="7" t="s">
        <v>27</v>
      </c>
      <c r="C23" s="13"/>
      <c r="D23" s="11"/>
      <c r="E23" s="15"/>
      <c r="F23" s="15"/>
    </row>
    <row r="24" spans="1:6" ht="26.25" customHeight="1" x14ac:dyDescent="0.25">
      <c r="A24" s="6">
        <v>3</v>
      </c>
      <c r="B24" s="7" t="s">
        <v>28</v>
      </c>
      <c r="C24" s="20">
        <f>+C25+C29</f>
        <v>4821.67</v>
      </c>
      <c r="D24" s="20">
        <f>+D25+D29</f>
        <v>6960.2439999999997</v>
      </c>
      <c r="E24" s="20">
        <f>D24</f>
        <v>6960.2439999999997</v>
      </c>
      <c r="F24" s="20">
        <f>+F25+F29</f>
        <v>3866</v>
      </c>
    </row>
    <row r="25" spans="1:6" ht="26.25" customHeight="1" x14ac:dyDescent="0.25">
      <c r="A25" s="9" t="s">
        <v>29</v>
      </c>
      <c r="B25" s="10" t="s">
        <v>30</v>
      </c>
      <c r="C25" s="19">
        <f>+C26+C27+C28</f>
        <v>3106.62</v>
      </c>
      <c r="D25" s="19">
        <f>+D26+D27+D28</f>
        <v>2238</v>
      </c>
      <c r="E25" s="19">
        <f>+E26+E27+E28</f>
        <v>2238</v>
      </c>
      <c r="F25" s="19">
        <f>+F26+F27+F28</f>
        <v>2866</v>
      </c>
    </row>
    <row r="26" spans="1:6" ht="26.25" customHeight="1" x14ac:dyDescent="0.25">
      <c r="A26" s="14" t="s">
        <v>18</v>
      </c>
      <c r="B26" s="10" t="s">
        <v>31</v>
      </c>
      <c r="C26" s="19">
        <v>1810.62</v>
      </c>
      <c r="D26" s="11">
        <v>1738</v>
      </c>
      <c r="E26" s="16">
        <f t="shared" ref="E26" si="0">D26</f>
        <v>1738</v>
      </c>
      <c r="F26" s="19">
        <v>2026</v>
      </c>
    </row>
    <row r="27" spans="1:6" ht="27.75" customHeight="1" x14ac:dyDescent="0.25">
      <c r="A27" s="14" t="s">
        <v>18</v>
      </c>
      <c r="B27" s="10" t="s">
        <v>51</v>
      </c>
      <c r="C27" s="11">
        <v>1296</v>
      </c>
      <c r="D27" s="11">
        <v>500</v>
      </c>
      <c r="E27" s="16">
        <f>D27</f>
        <v>500</v>
      </c>
      <c r="F27" s="11">
        <v>840</v>
      </c>
    </row>
    <row r="28" spans="1:6" ht="113.25" customHeight="1" x14ac:dyDescent="0.25">
      <c r="A28" s="14" t="s">
        <v>18</v>
      </c>
      <c r="B28" s="10" t="s">
        <v>32</v>
      </c>
      <c r="C28" s="11"/>
      <c r="D28" s="11"/>
      <c r="E28" s="11"/>
      <c r="F28" s="11"/>
    </row>
    <row r="29" spans="1:6" ht="26.25" customHeight="1" x14ac:dyDescent="0.25">
      <c r="A29" s="9" t="s">
        <v>33</v>
      </c>
      <c r="B29" s="10" t="s">
        <v>66</v>
      </c>
      <c r="C29" s="19">
        <v>1715.05</v>
      </c>
      <c r="D29" s="15">
        <v>4722.2439999999997</v>
      </c>
      <c r="E29" s="15">
        <f>D29</f>
        <v>4722.2439999999997</v>
      </c>
      <c r="F29" s="15">
        <v>1000</v>
      </c>
    </row>
    <row r="30" spans="1:6" ht="26.25" customHeight="1" x14ac:dyDescent="0.25">
      <c r="A30" s="6">
        <v>4</v>
      </c>
      <c r="B30" s="7" t="s">
        <v>35</v>
      </c>
      <c r="C30" s="8">
        <f>+C31</f>
        <v>7.6</v>
      </c>
      <c r="D30" s="8">
        <f>+D31</f>
        <v>20</v>
      </c>
      <c r="E30" s="8">
        <f>+E31</f>
        <v>20</v>
      </c>
      <c r="F30" s="8">
        <f>+F31</f>
        <v>20</v>
      </c>
    </row>
    <row r="31" spans="1:6" ht="33" customHeight="1" x14ac:dyDescent="0.25">
      <c r="A31" s="14" t="s">
        <v>18</v>
      </c>
      <c r="B31" s="10" t="s">
        <v>65</v>
      </c>
      <c r="C31" s="13">
        <v>7.6</v>
      </c>
      <c r="D31" s="13">
        <v>20</v>
      </c>
      <c r="E31" s="13">
        <v>20</v>
      </c>
      <c r="F31" s="13">
        <v>20</v>
      </c>
    </row>
    <row r="32" spans="1:6" ht="36" customHeight="1" x14ac:dyDescent="0.25">
      <c r="A32" s="6" t="s">
        <v>37</v>
      </c>
      <c r="B32" s="7" t="s">
        <v>38</v>
      </c>
      <c r="C32" s="8">
        <f>+C33+C40+C43+C59</f>
        <v>4836.5599999999995</v>
      </c>
      <c r="D32" s="8">
        <f>+D33+D40+D43+D59</f>
        <v>6980.2439999999997</v>
      </c>
      <c r="E32" s="8">
        <f>+E33+E40+E43+E59</f>
        <v>6980.2439999999997</v>
      </c>
      <c r="F32" s="8">
        <f>+F33+F40+F43+F59</f>
        <v>3886</v>
      </c>
    </row>
    <row r="33" spans="1:6" ht="26.25" customHeight="1" x14ac:dyDescent="0.25">
      <c r="A33" s="6">
        <v>1</v>
      </c>
      <c r="B33" s="7" t="s">
        <v>39</v>
      </c>
      <c r="C33" s="8">
        <f>+SUM(C34:C39)</f>
        <v>14.690000000000001</v>
      </c>
      <c r="D33" s="8">
        <f>+SUM(D34:D39)</f>
        <v>20</v>
      </c>
      <c r="E33" s="8">
        <f>+SUM(E34:E39)</f>
        <v>20</v>
      </c>
      <c r="F33" s="8">
        <f>+SUM(F34:F39)</f>
        <v>20</v>
      </c>
    </row>
    <row r="34" spans="1:6" ht="26.25" customHeight="1" x14ac:dyDescent="0.25">
      <c r="A34" s="9" t="s">
        <v>13</v>
      </c>
      <c r="B34" s="10" t="s">
        <v>40</v>
      </c>
      <c r="C34" s="13">
        <v>7.28</v>
      </c>
      <c r="D34" s="13"/>
      <c r="E34" s="13"/>
      <c r="F34" s="13">
        <v>14.56</v>
      </c>
    </row>
    <row r="35" spans="1:6" ht="26.25" customHeight="1" x14ac:dyDescent="0.25">
      <c r="A35" s="9" t="s">
        <v>16</v>
      </c>
      <c r="B35" s="10" t="s">
        <v>41</v>
      </c>
      <c r="C35" s="11">
        <v>7.41</v>
      </c>
      <c r="D35" s="11">
        <v>10</v>
      </c>
      <c r="E35" s="11">
        <v>10</v>
      </c>
      <c r="F35" s="11">
        <v>5.44</v>
      </c>
    </row>
    <row r="36" spans="1:6" ht="26.25" customHeight="1" x14ac:dyDescent="0.25">
      <c r="A36" s="9" t="s">
        <v>25</v>
      </c>
      <c r="B36" s="10" t="s">
        <v>67</v>
      </c>
      <c r="C36" s="13"/>
      <c r="D36" s="13"/>
      <c r="E36" s="13"/>
      <c r="F36" s="13"/>
    </row>
    <row r="37" spans="1:6" ht="26.25" customHeight="1" x14ac:dyDescent="0.25">
      <c r="A37" s="9" t="s">
        <v>42</v>
      </c>
      <c r="B37" s="10" t="s">
        <v>43</v>
      </c>
      <c r="C37" s="13"/>
      <c r="D37" s="13"/>
      <c r="E37" s="13"/>
      <c r="F37" s="13"/>
    </row>
    <row r="38" spans="1:6" ht="26.25" customHeight="1" x14ac:dyDescent="0.25">
      <c r="A38" s="9" t="s">
        <v>44</v>
      </c>
      <c r="B38" s="10" t="s">
        <v>45</v>
      </c>
      <c r="C38" s="13"/>
      <c r="D38" s="13">
        <v>10</v>
      </c>
      <c r="E38" s="13">
        <v>10</v>
      </c>
      <c r="F38" s="13"/>
    </row>
    <row r="39" spans="1:6" ht="40.5" customHeight="1" x14ac:dyDescent="0.25">
      <c r="A39" s="9" t="s">
        <v>46</v>
      </c>
      <c r="B39" s="10" t="s">
        <v>47</v>
      </c>
      <c r="C39" s="13"/>
      <c r="D39" s="11"/>
      <c r="E39" s="11"/>
      <c r="F39" s="13"/>
    </row>
    <row r="40" spans="1:6" ht="26.25" customHeight="1" x14ac:dyDescent="0.25">
      <c r="A40" s="6">
        <v>2</v>
      </c>
      <c r="B40" s="7" t="s">
        <v>48</v>
      </c>
      <c r="C40" s="11"/>
      <c r="D40" s="11"/>
      <c r="E40" s="11"/>
      <c r="F40" s="11"/>
    </row>
    <row r="41" spans="1:6" ht="26.25" customHeight="1" x14ac:dyDescent="0.25">
      <c r="A41" s="9" t="s">
        <v>49</v>
      </c>
      <c r="B41" s="10" t="s">
        <v>31</v>
      </c>
      <c r="C41" s="11"/>
      <c r="D41" s="11"/>
      <c r="E41" s="11"/>
      <c r="F41" s="11"/>
    </row>
    <row r="42" spans="1:6" ht="26.25" customHeight="1" x14ac:dyDescent="0.25">
      <c r="A42" s="9" t="s">
        <v>50</v>
      </c>
      <c r="B42" s="10" t="s">
        <v>51</v>
      </c>
      <c r="C42" s="11"/>
      <c r="D42" s="11"/>
      <c r="E42" s="11"/>
      <c r="F42" s="11"/>
    </row>
    <row r="43" spans="1:6" ht="26.25" customHeight="1" x14ac:dyDescent="0.25">
      <c r="A43" s="6">
        <v>3</v>
      </c>
      <c r="B43" s="7" t="s">
        <v>52</v>
      </c>
      <c r="C43" s="8">
        <f>+C44+C58</f>
        <v>4821.87</v>
      </c>
      <c r="D43" s="8">
        <f>+D44+D58</f>
        <v>6960.2439999999997</v>
      </c>
      <c r="E43" s="8">
        <f>+E44+E58</f>
        <v>6960.2439999999997</v>
      </c>
      <c r="F43" s="8">
        <f>+F44+F58</f>
        <v>3866</v>
      </c>
    </row>
    <row r="44" spans="1:6" ht="26.25" customHeight="1" x14ac:dyDescent="0.25">
      <c r="A44" s="9" t="s">
        <v>29</v>
      </c>
      <c r="B44" s="10" t="s">
        <v>30</v>
      </c>
      <c r="C44" s="13">
        <f>+C45+C47+C55</f>
        <v>4821.87</v>
      </c>
      <c r="D44" s="13">
        <f>+D45+D47+D55</f>
        <v>6960.2439999999997</v>
      </c>
      <c r="E44" s="13">
        <f>+E45+E47+E55</f>
        <v>6960.2439999999997</v>
      </c>
      <c r="F44" s="13">
        <f>+F45+F47+F55</f>
        <v>3866</v>
      </c>
    </row>
    <row r="45" spans="1:6" ht="26.25" customHeight="1" x14ac:dyDescent="0.25">
      <c r="A45" s="14" t="s">
        <v>18</v>
      </c>
      <c r="B45" s="10" t="s">
        <v>31</v>
      </c>
      <c r="C45" s="19">
        <v>1810.62</v>
      </c>
      <c r="D45" s="11">
        <v>1738</v>
      </c>
      <c r="E45" s="16">
        <f t="shared" ref="E45" si="1">D45</f>
        <v>1738</v>
      </c>
      <c r="F45" s="19">
        <v>2026</v>
      </c>
    </row>
    <row r="46" spans="1:6" ht="26.25" customHeight="1" x14ac:dyDescent="0.25">
      <c r="A46" s="14" t="s">
        <v>53</v>
      </c>
      <c r="B46" s="10" t="s">
        <v>54</v>
      </c>
      <c r="C46" s="19">
        <v>1743.7090000000001</v>
      </c>
      <c r="D46" s="13">
        <v>1744</v>
      </c>
      <c r="E46" s="13">
        <f>+D46</f>
        <v>1744</v>
      </c>
      <c r="F46" s="19">
        <v>2063.8200000000002</v>
      </c>
    </row>
    <row r="47" spans="1:6" ht="75.75" customHeight="1" x14ac:dyDescent="0.25">
      <c r="A47" s="14" t="s">
        <v>18</v>
      </c>
      <c r="B47" s="10" t="s">
        <v>69</v>
      </c>
      <c r="C47" s="13">
        <f>SUM(C48:C54)</f>
        <v>1296.201</v>
      </c>
      <c r="D47" s="13">
        <f>SUM(D48:D54)</f>
        <v>500</v>
      </c>
      <c r="E47" s="13">
        <f>SUM(E48:E54)</f>
        <v>500</v>
      </c>
      <c r="F47" s="13">
        <f t="shared" ref="F47" si="2">SUM(F48:F54)</f>
        <v>840</v>
      </c>
    </row>
    <row r="48" spans="1:6" ht="26.25" customHeight="1" x14ac:dyDescent="0.25">
      <c r="A48" s="14" t="s">
        <v>53</v>
      </c>
      <c r="B48" s="10" t="s">
        <v>77</v>
      </c>
      <c r="C48" s="13">
        <v>481.11799999999999</v>
      </c>
      <c r="D48" s="13">
        <v>300</v>
      </c>
      <c r="E48" s="13">
        <f>D48</f>
        <v>300</v>
      </c>
      <c r="F48" s="13">
        <v>500</v>
      </c>
    </row>
    <row r="49" spans="1:6" ht="26.25" customHeight="1" x14ac:dyDescent="0.25">
      <c r="A49" s="14" t="s">
        <v>53</v>
      </c>
      <c r="B49" s="10" t="s">
        <v>70</v>
      </c>
      <c r="C49" s="13"/>
      <c r="D49" s="13"/>
      <c r="E49" s="13">
        <f t="shared" ref="E49:E51" si="3">D49</f>
        <v>0</v>
      </c>
      <c r="F49" s="13">
        <v>200</v>
      </c>
    </row>
    <row r="50" spans="1:6" ht="26.25" customHeight="1" x14ac:dyDescent="0.25">
      <c r="A50" s="14" t="s">
        <v>53</v>
      </c>
      <c r="B50" s="10" t="s">
        <v>71</v>
      </c>
      <c r="C50" s="13"/>
      <c r="D50" s="13"/>
      <c r="E50" s="13">
        <f t="shared" si="3"/>
        <v>0</v>
      </c>
      <c r="F50" s="13"/>
    </row>
    <row r="51" spans="1:6" ht="26.25" customHeight="1" x14ac:dyDescent="0.25">
      <c r="A51" s="14" t="s">
        <v>53</v>
      </c>
      <c r="B51" s="10" t="s">
        <v>72</v>
      </c>
      <c r="C51" s="13"/>
      <c r="D51" s="13"/>
      <c r="E51" s="13">
        <f t="shared" si="3"/>
        <v>0</v>
      </c>
      <c r="F51" s="13"/>
    </row>
    <row r="52" spans="1:6" ht="38.25" customHeight="1" x14ac:dyDescent="0.25">
      <c r="A52" s="14" t="s">
        <v>53</v>
      </c>
      <c r="B52" s="10" t="s">
        <v>82</v>
      </c>
      <c r="C52" s="19">
        <v>494.99799999999999</v>
      </c>
      <c r="D52" s="13"/>
      <c r="E52" s="13"/>
      <c r="F52" s="13">
        <v>140</v>
      </c>
    </row>
    <row r="53" spans="1:6" ht="26.25" customHeight="1" x14ac:dyDescent="0.25">
      <c r="A53" s="14" t="s">
        <v>53</v>
      </c>
      <c r="B53" s="10" t="s">
        <v>73</v>
      </c>
      <c r="C53" s="19">
        <v>303.08499999999998</v>
      </c>
      <c r="D53" s="13">
        <v>200</v>
      </c>
      <c r="E53" s="13">
        <v>200</v>
      </c>
      <c r="F53" s="13"/>
    </row>
    <row r="54" spans="1:6" ht="26.25" customHeight="1" x14ac:dyDescent="0.25">
      <c r="A54" s="14" t="s">
        <v>53</v>
      </c>
      <c r="B54" s="10" t="s">
        <v>74</v>
      </c>
      <c r="C54" s="13">
        <v>17</v>
      </c>
      <c r="D54" s="13"/>
      <c r="E54" s="13"/>
      <c r="F54" s="13"/>
    </row>
    <row r="55" spans="1:6" s="30" customFormat="1" ht="33.75" customHeight="1" x14ac:dyDescent="0.25">
      <c r="A55" s="29" t="s">
        <v>18</v>
      </c>
      <c r="B55" s="7" t="s">
        <v>68</v>
      </c>
      <c r="C55" s="8">
        <f>SUM(C56:C57)</f>
        <v>1715.049</v>
      </c>
      <c r="D55" s="8">
        <f>SUM(D56:D57)</f>
        <v>4722.2439999999997</v>
      </c>
      <c r="E55" s="8">
        <f>SUM(E56:E57)</f>
        <v>4722.2439999999997</v>
      </c>
      <c r="F55" s="8">
        <f>SUM(F56:F57)</f>
        <v>1000</v>
      </c>
    </row>
    <row r="56" spans="1:6" ht="33.75" customHeight="1" x14ac:dyDescent="0.25">
      <c r="A56" s="14" t="s">
        <v>53</v>
      </c>
      <c r="B56" s="27" t="s">
        <v>75</v>
      </c>
      <c r="C56" s="13">
        <v>576.80899999999997</v>
      </c>
      <c r="D56" s="13">
        <v>2394.3049999999998</v>
      </c>
      <c r="E56" s="13">
        <f>D56</f>
        <v>2394.3049999999998</v>
      </c>
      <c r="F56" s="13">
        <v>1000</v>
      </c>
    </row>
    <row r="57" spans="1:6" ht="33.75" customHeight="1" x14ac:dyDescent="0.25">
      <c r="A57" s="14" t="s">
        <v>53</v>
      </c>
      <c r="B57" s="28" t="s">
        <v>76</v>
      </c>
      <c r="C57" s="13">
        <v>1138.24</v>
      </c>
      <c r="D57" s="13">
        <v>2327.9389999999999</v>
      </c>
      <c r="E57" s="13">
        <f>D57</f>
        <v>2327.9389999999999</v>
      </c>
      <c r="F57" s="13"/>
    </row>
    <row r="58" spans="1:6" ht="26.25" customHeight="1" x14ac:dyDescent="0.25">
      <c r="A58" s="9" t="s">
        <v>33</v>
      </c>
      <c r="B58" s="10" t="s">
        <v>34</v>
      </c>
      <c r="C58" s="13"/>
      <c r="D58" s="13"/>
      <c r="E58" s="13"/>
      <c r="F58" s="13"/>
    </row>
    <row r="59" spans="1:6" ht="26.25" customHeight="1" x14ac:dyDescent="0.25">
      <c r="A59" s="6">
        <v>4</v>
      </c>
      <c r="B59" s="7" t="s">
        <v>55</v>
      </c>
      <c r="C59" s="8">
        <f>+C60</f>
        <v>0</v>
      </c>
      <c r="D59" s="8">
        <f>+D60</f>
        <v>0</v>
      </c>
      <c r="E59" s="8">
        <f>+E60</f>
        <v>0</v>
      </c>
      <c r="F59" s="8">
        <f>+F60</f>
        <v>0</v>
      </c>
    </row>
    <row r="60" spans="1:6" ht="26.25" customHeight="1" x14ac:dyDescent="0.25">
      <c r="A60" s="14" t="s">
        <v>18</v>
      </c>
      <c r="B60" s="10" t="s">
        <v>36</v>
      </c>
      <c r="C60" s="13"/>
      <c r="D60" s="13"/>
      <c r="E60" s="13"/>
      <c r="F60" s="13"/>
    </row>
    <row r="61" spans="1:6" s="40" customFormat="1" ht="26.25" customHeight="1" x14ac:dyDescent="0.25">
      <c r="A61" s="6" t="s">
        <v>8</v>
      </c>
      <c r="B61" s="7" t="s">
        <v>56</v>
      </c>
      <c r="C61" s="11"/>
      <c r="D61" s="11"/>
      <c r="E61" s="11"/>
      <c r="F61" s="11"/>
    </row>
    <row r="62" spans="1:6" ht="26.25" customHeight="1" x14ac:dyDescent="0.25">
      <c r="A62" s="6" t="s">
        <v>10</v>
      </c>
      <c r="B62" s="7" t="s">
        <v>57</v>
      </c>
      <c r="C62" s="11"/>
      <c r="D62" s="11"/>
      <c r="E62" s="11"/>
      <c r="F62" s="11"/>
    </row>
    <row r="63" spans="1:6" ht="26.25" customHeight="1" x14ac:dyDescent="0.25">
      <c r="A63" s="6">
        <v>1</v>
      </c>
      <c r="B63" s="7" t="s">
        <v>26</v>
      </c>
      <c r="C63" s="11"/>
      <c r="D63" s="11"/>
      <c r="E63" s="11"/>
      <c r="F63" s="11"/>
    </row>
    <row r="64" spans="1:6" ht="26.25" customHeight="1" x14ac:dyDescent="0.25">
      <c r="A64" s="6">
        <v>2</v>
      </c>
      <c r="B64" s="7" t="s">
        <v>58</v>
      </c>
      <c r="C64" s="11"/>
      <c r="D64" s="11"/>
      <c r="E64" s="11"/>
      <c r="F64" s="11"/>
    </row>
    <row r="65" spans="1:6" ht="26.25" customHeight="1" x14ac:dyDescent="0.25">
      <c r="A65" s="9" t="s">
        <v>49</v>
      </c>
      <c r="B65" s="7" t="s">
        <v>30</v>
      </c>
      <c r="C65" s="11"/>
      <c r="D65" s="11"/>
      <c r="E65" s="11"/>
      <c r="F65" s="11"/>
    </row>
    <row r="66" spans="1:6" ht="56.25" customHeight="1" x14ac:dyDescent="0.25">
      <c r="A66" s="14" t="s">
        <v>18</v>
      </c>
      <c r="B66" s="10" t="s">
        <v>59</v>
      </c>
      <c r="C66" s="11"/>
      <c r="D66" s="11"/>
      <c r="E66" s="11"/>
      <c r="F66" s="11"/>
    </row>
    <row r="67" spans="1:6" ht="114" customHeight="1" x14ac:dyDescent="0.25">
      <c r="A67" s="14" t="s">
        <v>18</v>
      </c>
      <c r="B67" s="10" t="s">
        <v>32</v>
      </c>
      <c r="C67" s="11"/>
      <c r="D67" s="11"/>
      <c r="E67" s="11"/>
      <c r="F67" s="11"/>
    </row>
    <row r="68" spans="1:6" ht="42" customHeight="1" x14ac:dyDescent="0.25">
      <c r="A68" s="9" t="s">
        <v>50</v>
      </c>
      <c r="B68" s="7" t="s">
        <v>34</v>
      </c>
      <c r="C68" s="11"/>
      <c r="D68" s="11"/>
      <c r="E68" s="11"/>
      <c r="F68" s="11"/>
    </row>
    <row r="69" spans="1:6" ht="26.25" customHeight="1" x14ac:dyDescent="0.25">
      <c r="A69" s="6">
        <v>3</v>
      </c>
      <c r="B69" s="7" t="s">
        <v>35</v>
      </c>
      <c r="C69" s="11"/>
      <c r="D69" s="11"/>
      <c r="E69" s="11"/>
      <c r="F69" s="11"/>
    </row>
    <row r="70" spans="1:6" ht="26.25" customHeight="1" x14ac:dyDescent="0.25">
      <c r="A70" s="6" t="s">
        <v>37</v>
      </c>
      <c r="B70" s="7" t="s">
        <v>60</v>
      </c>
      <c r="C70" s="11">
        <f>+C71+C72+C75</f>
        <v>0</v>
      </c>
      <c r="D70" s="11"/>
      <c r="E70" s="11"/>
      <c r="F70" s="11"/>
    </row>
    <row r="71" spans="1:6" ht="26.25" customHeight="1" x14ac:dyDescent="0.25">
      <c r="A71" s="6">
        <v>1</v>
      </c>
      <c r="B71" s="7" t="s">
        <v>26</v>
      </c>
      <c r="C71" s="11"/>
      <c r="D71" s="11"/>
      <c r="E71" s="11"/>
      <c r="F71" s="11"/>
    </row>
    <row r="72" spans="1:6" ht="26.25" customHeight="1" x14ac:dyDescent="0.25">
      <c r="A72" s="6">
        <v>2</v>
      </c>
      <c r="B72" s="7" t="s">
        <v>61</v>
      </c>
      <c r="C72" s="11">
        <f>+C73+C74</f>
        <v>0</v>
      </c>
      <c r="D72" s="11"/>
      <c r="E72" s="11"/>
      <c r="F72" s="11"/>
    </row>
    <row r="73" spans="1:6" ht="26.25" customHeight="1" x14ac:dyDescent="0.25">
      <c r="A73" s="9" t="s">
        <v>49</v>
      </c>
      <c r="B73" s="10" t="s">
        <v>30</v>
      </c>
      <c r="C73" s="11"/>
      <c r="D73" s="11"/>
      <c r="E73" s="11"/>
      <c r="F73" s="11"/>
    </row>
    <row r="74" spans="1:6" ht="26.25" customHeight="1" x14ac:dyDescent="0.25">
      <c r="A74" s="9" t="s">
        <v>50</v>
      </c>
      <c r="B74" s="10" t="s">
        <v>34</v>
      </c>
      <c r="C74" s="11"/>
      <c r="D74" s="11"/>
      <c r="E74" s="11"/>
      <c r="F74" s="11"/>
    </row>
    <row r="75" spans="1:6" ht="26.25" customHeight="1" x14ac:dyDescent="0.25">
      <c r="A75" s="6">
        <v>3</v>
      </c>
      <c r="B75" s="7" t="s">
        <v>55</v>
      </c>
      <c r="C75" s="11"/>
      <c r="D75" s="11"/>
      <c r="E75" s="11"/>
      <c r="F75" s="11"/>
    </row>
    <row r="76" spans="1:6" s="40" customFormat="1" ht="34.5" customHeight="1" x14ac:dyDescent="0.25">
      <c r="A76" s="41" t="s">
        <v>62</v>
      </c>
      <c r="B76" s="42" t="s">
        <v>63</v>
      </c>
      <c r="C76" s="17"/>
      <c r="D76" s="17"/>
      <c r="E76" s="17"/>
      <c r="F76" s="17"/>
    </row>
    <row r="77" spans="1:6" ht="15.75" x14ac:dyDescent="0.25">
      <c r="A77" s="18"/>
      <c r="B77" s="2"/>
      <c r="C77" s="32"/>
      <c r="D77" s="32"/>
      <c r="E77" s="32"/>
      <c r="F77" s="32"/>
    </row>
    <row r="78" spans="1:6" s="26" customFormat="1" ht="21" x14ac:dyDescent="0.35">
      <c r="A78" s="24"/>
      <c r="B78" s="25"/>
      <c r="C78" s="33"/>
      <c r="D78" s="33"/>
      <c r="E78" s="33"/>
      <c r="F78" s="33"/>
    </row>
    <row r="79" spans="1:6" ht="15.75" x14ac:dyDescent="0.25">
      <c r="A79" s="18"/>
      <c r="B79" s="2"/>
      <c r="C79" s="2"/>
      <c r="D79" s="2"/>
      <c r="E79" s="2"/>
      <c r="F79" s="2"/>
    </row>
    <row r="80" spans="1:6" ht="15.75" x14ac:dyDescent="0.25">
      <c r="A80" s="18"/>
      <c r="B80" s="2"/>
      <c r="C80" s="2"/>
      <c r="D80" s="2"/>
      <c r="E80" s="2"/>
      <c r="F80" s="2"/>
    </row>
    <row r="81" spans="1:6" ht="15.75" x14ac:dyDescent="0.25">
      <c r="A81" s="18"/>
      <c r="B81" s="2"/>
      <c r="C81" s="2"/>
      <c r="D81" s="2"/>
      <c r="E81" s="2"/>
      <c r="F81" s="2"/>
    </row>
    <row r="82" spans="1:6" ht="15.75" x14ac:dyDescent="0.25">
      <c r="A82" s="18"/>
      <c r="B82" s="2"/>
      <c r="C82" s="2"/>
      <c r="D82" s="2"/>
      <c r="E82" s="2"/>
      <c r="F82" s="2"/>
    </row>
    <row r="83" spans="1:6" ht="15.75" x14ac:dyDescent="0.25">
      <c r="A83" s="18"/>
      <c r="B83" s="2"/>
      <c r="C83" s="2"/>
      <c r="D83" s="2"/>
      <c r="E83" s="2"/>
      <c r="F83" s="2"/>
    </row>
    <row r="84" spans="1:6" ht="15.75" x14ac:dyDescent="0.25">
      <c r="A84" s="18"/>
      <c r="B84" s="2"/>
      <c r="C84" s="34"/>
      <c r="D84" s="34"/>
      <c r="E84" s="34"/>
      <c r="F84" s="34"/>
    </row>
    <row r="85" spans="1:6" s="23" customFormat="1" ht="18.75" x14ac:dyDescent="0.3">
      <c r="A85" s="21"/>
      <c r="B85" s="22"/>
      <c r="C85" s="31"/>
      <c r="D85" s="31"/>
      <c r="E85" s="31"/>
      <c r="F85" s="31"/>
    </row>
    <row r="86" spans="1:6" ht="15.75" x14ac:dyDescent="0.25">
      <c r="A86" s="18"/>
      <c r="B86" s="2"/>
      <c r="C86" s="2"/>
      <c r="D86" s="2"/>
      <c r="E86" s="2"/>
      <c r="F86" s="2"/>
    </row>
  </sheetData>
  <mergeCells count="12">
    <mergeCell ref="C85:F85"/>
    <mergeCell ref="C77:F77"/>
    <mergeCell ref="C78:F78"/>
    <mergeCell ref="C84:F84"/>
    <mergeCell ref="E1:F1"/>
    <mergeCell ref="A4:F4"/>
    <mergeCell ref="D6:F6"/>
    <mergeCell ref="A7:A8"/>
    <mergeCell ref="B7:B8"/>
    <mergeCell ref="C7:C8"/>
    <mergeCell ref="D7:E7"/>
    <mergeCell ref="F7:F8"/>
  </mergeCells>
  <pageMargins left="0.21" right="0.36" top="0.35" bottom="0.3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2022-09-23T04:28:55Z</cp:lastPrinted>
  <dcterms:created xsi:type="dcterms:W3CDTF">2022-07-04T02:33:19Z</dcterms:created>
  <dcterms:modified xsi:type="dcterms:W3CDTF">2024-06-21T07:20:26Z</dcterms:modified>
</cp:coreProperties>
</file>